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ris\Sagasta\F_projekty\2020\120 057 Oprava kolejí, výhybek a nástupišť v ŽST Strážnice\DIGI\2_dilci termin\Otevřená\D-PSaSO\SO_101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Area" localSheetId="0">List1!$A$1:$V$47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1" l="1"/>
  <c r="AA13" i="1" l="1"/>
  <c r="Z13" i="1"/>
  <c r="Y13" i="1"/>
  <c r="X13" i="1"/>
  <c r="AA12" i="1"/>
  <c r="Z12" i="1"/>
  <c r="Y12" i="1"/>
  <c r="X12" i="1"/>
  <c r="AA11" i="1"/>
  <c r="Z11" i="1"/>
  <c r="Y11" i="1"/>
  <c r="X11" i="1"/>
  <c r="AA10" i="1"/>
  <c r="Z10" i="1"/>
  <c r="Y10" i="1"/>
  <c r="X10" i="1"/>
  <c r="Z9" i="1"/>
  <c r="Y9" i="1"/>
  <c r="X9" i="1"/>
  <c r="AA8" i="1"/>
  <c r="Z8" i="1"/>
  <c r="Y8" i="1"/>
  <c r="X8" i="1"/>
</calcChain>
</file>

<file path=xl/comments1.xml><?xml version="1.0" encoding="utf-8"?>
<comments xmlns="http://schemas.openxmlformats.org/spreadsheetml/2006/main">
  <authors>
    <author>Hamplová Markéta, Ing.</author>
  </authors>
  <commentList>
    <comment ref="D6" authorId="0" shapeId="0">
      <text>
        <r>
          <rPr>
            <sz val="9"/>
            <color indexed="81"/>
            <rFont val="Tahoma"/>
            <family val="2"/>
            <charset val="238"/>
          </rPr>
          <t>SŽDC S3 díl IX
J      jednoduchá výhybka v základním tvaru
O     jednoduchá oboustranná výhybka (u stupňové soustavy)
Obl-j jednoduchá oblouková výhybka jednostranná
Obl-o jednoduchá oblouková výhybka oboustranná
S      jednoduchá symetrická výhybka
D     dvojitá výhybka
C     celá křižovatková výhybka
B     poloviční křižovatková výhybka
K     kolejová křižovatka
DKS  dvojitá kolejová spojka
SDKS střední část dvojité kolejové spojky</t>
        </r>
      </text>
    </comment>
    <comment ref="E6" authorId="0" shapeId="0">
      <text>
        <r>
          <rPr>
            <sz val="9"/>
            <color indexed="81"/>
            <rFont val="Tahoma"/>
            <family val="2"/>
            <charset val="238"/>
          </rPr>
          <t>SŽDC S3 díl IX
60, 49 - u výhybek soustav UIC 60 a S 49 2. generace
R65, S49, T, A - u výhybek soustav R 65, S 49 1. generace, T, A a ostatních</t>
        </r>
      </text>
    </comment>
    <comment ref="F6" authorId="0" shapeId="0">
      <text>
        <r>
          <rPr>
            <sz val="9"/>
            <color indexed="81"/>
            <rFont val="Tahoma"/>
            <family val="2"/>
            <charset val="238"/>
          </rPr>
          <t>SŽDC S3 díl IX
poměrem - u výhybek, kolejových křižovatek a kolejových spojek v soustavách UIC 60, R 65, S 49
úhel ve stupních - u výhybek, kolejových křižovatek a kolejových spojek v soustavách T (kromě JT-1:9-300), A a starších</t>
        </r>
      </text>
    </comment>
    <comment ref="G6" authorId="0" shapeId="0">
      <text>
        <r>
          <rPr>
            <sz val="9"/>
            <color indexed="81"/>
            <rFont val="Tahoma"/>
            <family val="2"/>
            <charset val="238"/>
          </rPr>
          <t>SŽDC S3 díl IX
U výhybek stupňové soustavy, které nejsou transformovány, se poloměr oblouku v odbočné větvi neuvádí.
U poměrových výhybek se vždy uvede poloměr oblouku výhybky v základním tvaru.</t>
        </r>
      </text>
    </comment>
    <comment ref="H6" authorId="0" shapeId="0">
      <text>
        <r>
          <rPr>
            <sz val="9"/>
            <color indexed="81"/>
            <rFont val="Tahoma"/>
            <family val="2"/>
            <charset val="238"/>
          </rPr>
          <t>SŽDC S3 díl IX
U transformovaných výhybek se uvede do závorky zlomek, kde v čitateli je poloměr oblouku v hlavní větvi, ve jmenovateli poloměr oblouku ve vedlejší větvi, v metrech s přesností na tři desetinná místa.
U obloukových výhybek se poloměr oblouku větve ležící v hlavním směru podtrhne. U jednoduchých výhybek v základním tvaru, kde je hlavní směr veden odbočnou větví, se údaj o poloměru podtrhne.</t>
        </r>
      </text>
    </comment>
    <comment ref="I6" authorId="0" shapeId="0">
      <text>
        <r>
          <rPr>
            <sz val="9"/>
            <color indexed="81"/>
            <rFont val="Tahoma"/>
            <family val="2"/>
            <charset val="238"/>
          </rPr>
          <t>SŽDC S3 díl IX
Jednoduché výhybky poměrové soustavy se označují
římskými číslicemi I, II.
Jednoduchá výhybka s pohyblivými částmi v srdcovce se označuje PHS (pohyblivé hroty ve dvojitých srdcovkách křižovatkových výhybek tvaru 1:11-300 jsou dány již úhlem křížení výhybky a zvlášť se nevyznačují).
Jednoduché výhybky stupňové soustavy se označují římskými číslicemi I, II, III, IV.</t>
        </r>
      </text>
    </comment>
    <comment ref="J6" authorId="0" shapeId="0">
      <text>
        <r>
          <rPr>
            <sz val="9"/>
            <color indexed="81"/>
            <rFont val="Tahoma"/>
            <family val="2"/>
            <charset val="238"/>
          </rPr>
          <t>SŽDC S3 díl IX
zl  použití žlabového pražce ve výhybce
zlp použití přírubového žlabového pražce</t>
        </r>
      </text>
    </comment>
    <comment ref="K6" authorId="0" shapeId="0">
      <text>
        <r>
          <rPr>
            <sz val="9"/>
            <color indexed="81"/>
            <rFont val="Tahoma"/>
            <family val="2"/>
            <charset val="238"/>
          </rPr>
          <t>SŽDC S3 díl IX
Podle toho, zda výhybka umožňuje odbočení vpravo nebo vlevo od přímého směru nebo od oblouku s větším poloměrem:
P odbočení vpravo;
L odbočení vlevo;</t>
        </r>
      </text>
    </comment>
    <comment ref="L6" authorId="0" shapeId="0">
      <text>
        <r>
          <rPr>
            <sz val="9"/>
            <color indexed="81"/>
            <rFont val="Tahoma"/>
            <family val="2"/>
            <charset val="238"/>
          </rPr>
          <t>SŽDC S3 díl IX
Vyznačuje se, zda stavěcí zařízení či spřáhla závěrů jsou na levé či pravé straně výhybky při pohledu proti hrotu jazyka:
p stavěcí zařízení, spřáhla závěrů vpravo
l  stavěcí zařízení, spřáhla závěrů vlevo</t>
        </r>
      </text>
    </comment>
    <comment ref="M6" authorId="0" shapeId="0">
      <text>
        <r>
          <rPr>
            <sz val="9"/>
            <color indexed="81"/>
            <rFont val="Tahoma"/>
            <family val="2"/>
            <charset val="238"/>
          </rPr>
          <t>SŽDC S3 díl IX
ČZ čelisťový závěr
HZ hákový závěr
RZ rybinový závěr</t>
        </r>
      </text>
    </comment>
    <comment ref="N6" authorId="0" shapeId="0">
      <text>
        <r>
          <rPr>
            <sz val="9"/>
            <color indexed="81"/>
            <rFont val="Tahoma"/>
            <family val="2"/>
            <charset val="238"/>
          </rPr>
          <t>SŽDC S3 díl IX
b betonové pražce
d dřevěné pražce
oc ocelové pražce</t>
        </r>
      </text>
    </comment>
    <comment ref="O6" authorId="0" shapeId="0">
      <text>
        <r>
          <rPr>
            <sz val="9"/>
            <color indexed="81"/>
            <rFont val="Tahoma"/>
            <family val="2"/>
            <charset val="238"/>
          </rPr>
          <t>SŽDC S3 díl IX
K   tuhé podkladnicové upevnění převážně na žebrových podkladnicích
KS pružné podkladnicové upevnění pomocí svěrek
Ke pružné podkladnicové upevnění pomocí spon
VT tuhé upevnění převážně se svěrkami VT 2
RT tuhé upevnění převážně se svěrkami T nebo R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>SŽDC S3 díl IX</t>
        </r>
      </text>
    </comment>
    <comment ref="Q6" authorId="0" shapeId="0">
      <text>
        <r>
          <rPr>
            <sz val="9"/>
            <color indexed="81"/>
            <rFont val="Tahoma"/>
            <family val="2"/>
            <charset val="238"/>
          </rPr>
          <t>SŽDC S3 díl IX
U DKS se uvede vzdálenost os kolejí, např. 4,75 m nebo 5,00 m.</t>
        </r>
      </text>
    </comment>
    <comment ref="R6" authorId="0" shapeId="0">
      <text>
        <r>
          <rPr>
            <sz val="9"/>
            <color indexed="81"/>
            <rFont val="Tahoma"/>
            <family val="2"/>
            <charset val="238"/>
          </rPr>
          <t>SŽDC S3 díl IX</t>
        </r>
      </text>
    </comment>
    <comment ref="S6" authorId="0" shapeId="0">
      <text>
        <r>
          <rPr>
            <sz val="9"/>
            <color indexed="81"/>
            <rFont val="Tahoma"/>
            <family val="2"/>
            <charset val="238"/>
          </rPr>
          <t>SŽDC S3 díl IX
Z hlediska konstrukčního je hlavní větev s větší hodnotou poloměru oblouku (u jednoduché výhybky
přímá větev).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SŽDC S3 díl IX
Z hlediska konstrukčního je vedlejší větev s menší hodnotou poloměru oblouku (u jednoduché výhybky odbočná větev).</t>
        </r>
      </text>
    </comment>
    <comment ref="U6" authorId="0" shapeId="0">
      <text>
        <r>
          <rPr>
            <sz val="9"/>
            <color indexed="81"/>
            <rFont val="Tahoma"/>
            <family val="2"/>
            <charset val="238"/>
          </rPr>
          <t>N  nová
N (R)  nová, přednostně použít regenerovanou
R  regenerovaná
U  užitá
S  stávající</t>
        </r>
      </text>
    </comment>
    <comment ref="V6" authorId="0" shapeId="0">
      <text>
        <r>
          <rPr>
            <sz val="9"/>
            <color indexed="81"/>
            <rFont val="Tahoma"/>
            <family val="2"/>
            <charset val="238"/>
          </rPr>
          <t>Např.
u nedotčených výhybek popis:
   stáv.č.00 bez úprav
u variantního materiálu popis:
   přednostně použít výzisk R65
u kolejových spojek popis:
   JKS 4,75 m v.č.00/00</t>
        </r>
      </text>
    </comment>
  </commentList>
</comments>
</file>

<file path=xl/sharedStrings.xml><?xml version="1.0" encoding="utf-8"?>
<sst xmlns="http://schemas.openxmlformats.org/spreadsheetml/2006/main" count="143" uniqueCount="93">
  <si>
    <t>Stavba:</t>
  </si>
  <si>
    <t>SO/PS:</t>
  </si>
  <si>
    <t>SAGASTA s.r.o.</t>
  </si>
  <si>
    <t>ŽELEZNIČNÍ SVRŠEK - VÝHYBKY</t>
  </si>
  <si>
    <t xml:space="preserve"> Číslo výhybky</t>
  </si>
  <si>
    <t xml:space="preserve">  Staničení km</t>
  </si>
  <si>
    <t xml:space="preserve">  Číslo koleje</t>
  </si>
  <si>
    <t xml:space="preserve">  Druh konstrukce</t>
  </si>
  <si>
    <t xml:space="preserve">  Soustava železničního svršku</t>
  </si>
  <si>
    <t xml:space="preserve">  Úhel odbočení nebo křížení</t>
  </si>
  <si>
    <t xml:space="preserve">  Poloměr oblouku v konstrukci</t>
  </si>
  <si>
    <t xml:space="preserve">  Poloměr transformace</t>
  </si>
  <si>
    <t xml:space="preserve">  Typ výhybky</t>
  </si>
  <si>
    <t xml:space="preserve">  Žlabový pražec</t>
  </si>
  <si>
    <t xml:space="preserve">  Směr odbočení</t>
  </si>
  <si>
    <t xml:space="preserve">  Poloha stavěcího zařízení</t>
  </si>
  <si>
    <t xml:space="preserve">  Druh závěru</t>
  </si>
  <si>
    <t xml:space="preserve">  Druh pražců</t>
  </si>
  <si>
    <t xml:space="preserve">  Druh upevnění</t>
  </si>
  <si>
    <t xml:space="preserve">  Typ srdcovky</t>
  </si>
  <si>
    <t xml:space="preserve">  Vzdálenost os kolejí</t>
  </si>
  <si>
    <t xml:space="preserve">  Doplňující informace</t>
  </si>
  <si>
    <t xml:space="preserve">  Rychlost v hlavní větvi</t>
  </si>
  <si>
    <t xml:space="preserve">  Rychlost v odbočné větvi</t>
  </si>
  <si>
    <t xml:space="preserve">  Výhybka nová / regenerovaná /
  užitá / stávající</t>
  </si>
  <si>
    <t xml:space="preserve">  Poznámka</t>
  </si>
  <si>
    <t xml:space="preserve">  Číslo výhybky</t>
  </si>
  <si>
    <t xml:space="preserve">  Popis</t>
  </si>
  <si>
    <t>VÝHYBKY NAVRŽENÉ</t>
  </si>
  <si>
    <t>J</t>
  </si>
  <si>
    <t>1:12</t>
  </si>
  <si>
    <t>zl</t>
  </si>
  <si>
    <t>L</t>
  </si>
  <si>
    <t>p</t>
  </si>
  <si>
    <t>b</t>
  </si>
  <si>
    <t>KS</t>
  </si>
  <si>
    <t>SK</t>
  </si>
  <si>
    <t>l</t>
  </si>
  <si>
    <t>P</t>
  </si>
  <si>
    <t>1:9</t>
  </si>
  <si>
    <t>LEGENDA:</t>
  </si>
  <si>
    <t>Druh závěru:</t>
  </si>
  <si>
    <t>Druh upevnění:</t>
  </si>
  <si>
    <t>Doplňující informace:</t>
  </si>
  <si>
    <t>ČZ  čelisťový závěr</t>
  </si>
  <si>
    <t>K  tuhé podkladnicové upevnění převážně na žebrových podkladnicích</t>
  </si>
  <si>
    <t>JPH  jazyky z materiálu HSH u výhybek soustavy UIC 60 (dodávané do roku 2001 včetně)</t>
  </si>
  <si>
    <t>HZ  hákový závěr</t>
  </si>
  <si>
    <t>KS  pružné podkladnicové upevnění pomocí svěrek</t>
  </si>
  <si>
    <t>JPP  jazyky a opornice s pojížděnými plochami zpevněnými tepelným zpracováním (perlitizováním, dodávané od roku 2002)</t>
  </si>
  <si>
    <t>RZ  rybinový závěr</t>
  </si>
  <si>
    <t>Ke  pružné podkladnicové upevnění pomocí spon</t>
  </si>
  <si>
    <t>komb  u výhybek a výhybkových konstrukcí použitých ve dvojité kolejové spojce</t>
  </si>
  <si>
    <t>VT  tuhé upevnění převážně se svěrkami VT 2</t>
  </si>
  <si>
    <t>K (1:40)  u výhybek a výhybkových konstrukcí s kalibrovaným profilem hlavy kolejnic do tvaru K (1:40)</t>
  </si>
  <si>
    <t>RT  tuhé upevnění převážně se svěrkami T nebo R</t>
  </si>
  <si>
    <t>Typ srdcovky:</t>
  </si>
  <si>
    <t>Srdcovky celolité:</t>
  </si>
  <si>
    <t>ZPT  monoblok – srdcovka z odlévané oceli s vysokým obsahem manganu, nezpevněná výbuchem</t>
  </si>
  <si>
    <t>Srdcovky s částmi z odlévané oceli:</t>
  </si>
  <si>
    <t>ZMM  zkrácený monoblok – srdcovka z odlévané oceli s vysokým obsahem manganu, nezpevněná výbuchem</t>
  </si>
  <si>
    <t>Srdcovky svařované:</t>
  </si>
  <si>
    <t>SK  srdcovka s kovaným tepelně zpracovaným klínem a nadvýšenými tepelně zpracovanými křídlovými kolejnicemi v oblasti přechodu kola z křídlové kolejnice na hrot klínu a naopak</t>
  </si>
  <si>
    <t>SK I  srdcovka s kovaným hrotem klínu, s křídlovými kolejnicemi bez nadvýšení, s tepelně zpracovaným klínem a křídlovými kolejnicemi v oblasti přechodu kola z křídlové kolejnice na hrot klínu a naopak</t>
  </si>
  <si>
    <t>SPK  srdcovka s hrotem klínu z plnoprofilové kolejnice s nadvýšenými překovanýmí křídlovými kolejnicemi, s tepelně zpracovaným klínem a křídlovými kolejnicemi v oblasti přechodu kola z křídlové kolejnice na hrot klínu a naopak</t>
  </si>
  <si>
    <t>SPK I  srdcovka s hrotem klínu z plnoprofilové kolejnice, s křídlovými kolejnicemi bez nadvýšení, s tepelně zpracovaným klínem a křídlovými kolejnicemi v oblasti přechodu kola z křídlové kolejnice na hrot klínu a naopak</t>
  </si>
  <si>
    <t>DSK  dvojitá srdcovka s kovanými tepelně zpracovanými klíny a s nadvýšenou tepelně zpracovanou kolenovou kolejnicí v oblasti přechodu kola z kolenové kolejnice na hrot klínu a naopak</t>
  </si>
  <si>
    <t xml:space="preserve">DSK I  dvojitá srdcovka s kovanými tepelně zpracovanými klíny s nenadvýšenou kolenovou kolejnicí tepelně zpracovanou v oblasti přechodu kola z kolenové kolejnice na hrot klínu a naopak </t>
  </si>
  <si>
    <t>Srdcovky montované z kolejnic:</t>
  </si>
  <si>
    <t>ZP  srdcovka bez nadvýšení křídlových kolejnic</t>
  </si>
  <si>
    <t>ZPN  srdcovka s nadvýšenými křídlovými kolejnicemi</t>
  </si>
  <si>
    <t>DZP  dvojitá srdcovka bez nadvýšené kolenové kolejnice</t>
  </si>
  <si>
    <t>Srdcovky s pohyblivým hrotem (PHS)</t>
  </si>
  <si>
    <t>Výběhové typy srdcovek, které se již nedodávají:</t>
  </si>
  <si>
    <t>ZMB  zkrácený monoblok – srdcovka z odlévané bainitické oceli Lo8CrNiMo</t>
  </si>
  <si>
    <t>ZPTZ  monoblok – srdcovka z odlévané oceli s vysokým obsahem manganu, zpevněná výbuchem</t>
  </si>
  <si>
    <t>ZMMZ  zkrácený monoblok – srdcovka z odlévané oceli s vysokým obsahem manganu, zpevněná výbuchem</t>
  </si>
  <si>
    <t>VA (INSERT)  srdcovka se střední částí z odlévané oceli s vysokým obsahem manganu, nezpevněná výbuchem. Křídlové kolejnice jsou spojeny s odlitkem VP svorníky</t>
  </si>
  <si>
    <t>VAZ (INSERT)  srdcovka se střední částí z odlévané oceli s vysokým obsahem manganu zpevněná výbuchem. Křídlové kolejnice jsou spojeny s odlitkem VP svorníky</t>
  </si>
  <si>
    <t>VR (VARIO)  srdcovka s klínem navařeným vysokopevnostním materiálem a svařeným s přípojnými kolejnicemi, spojeným s křídlovými kolejnicemi pomocí VP svorníků. Nadvýšení křídlových kolejnic bylo vytvořeno navařením</t>
  </si>
  <si>
    <t>VRB (standard DB)   srdcovka s klínem svařeným s přípojnými kolejnicemi a spojeným s křídlovými kolejnicemi pomocí VP svorníků</t>
  </si>
  <si>
    <t>SO 101</t>
  </si>
  <si>
    <t>7.688 966</t>
  </si>
  <si>
    <t>7.729 737</t>
  </si>
  <si>
    <t>ČZ</t>
  </si>
  <si>
    <t>N</t>
  </si>
  <si>
    <t>Oprava kolejí, výhybek a nástupišť v ŽST Strážnice</t>
  </si>
  <si>
    <t>8.349 844</t>
  </si>
  <si>
    <t>8.249 006</t>
  </si>
  <si>
    <t>8.248 810</t>
  </si>
  <si>
    <t>7.772 584</t>
  </si>
  <si>
    <t>Příloha č.1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</si>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</sst>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8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49" fontId="1" fillId="0" borderId="0" xfId="0" applyNumberFormat="1" applyFont="1"/>
    <xf numFmtId="0" fontId="1" fillId="0" borderId="0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6" fillId="0" borderId="1" xfId="0" applyFont="1" applyFill="1" applyBorder="1" applyAlignment="1">
      <alignment horizontal="center" textRotation="90" wrapText="1"/>
    </xf>
    <xf numFmtId="0" fontId="6" fillId="0" borderId="0" xfId="0" applyFont="1" applyFill="1" applyAlignment="1">
      <alignment horizontal="left" textRotation="90" wrapText="1"/>
    </xf>
    <xf numFmtId="0" fontId="7" fillId="0" borderId="1" xfId="0" applyFont="1" applyFill="1" applyBorder="1"/>
    <xf numFmtId="0" fontId="7" fillId="0" borderId="0" xfId="0" applyFont="1" applyFill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indent="1"/>
    </xf>
    <xf numFmtId="49" fontId="7" fillId="0" borderId="1" xfId="0" applyNumberFormat="1" applyFont="1" applyBorder="1" applyAlignment="1">
      <alignment horizontal="left" indent="1"/>
    </xf>
    <xf numFmtId="0" fontId="7" fillId="0" borderId="0" xfId="0" applyFont="1" applyAlignment="1">
      <alignment horizontal="center"/>
    </xf>
    <xf numFmtId="0" fontId="6" fillId="0" borderId="1" xfId="0" applyFont="1" applyFill="1" applyBorder="1"/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154"/>
  <sheetViews>
    <sheetView tabSelected="1" zoomScaleNormal="100" workbookViewId="0">
      <selection activeCell="D39" sqref="D39"/>
    </sheetView>
  </sheetViews>
  <sheetFormatPr defaultColWidth="8.6640625" defaultRowHeight="13.8" x14ac:dyDescent="0.3"/>
  <cols>
    <col min="1" max="1" width="10" style="1" customWidth="1"/>
    <col min="2" max="2" width="12.5546875" style="1" customWidth="1"/>
    <col min="3" max="7" width="6.5546875" style="1" customWidth="1"/>
    <col min="8" max="8" width="15.6640625" style="1" bestFit="1" customWidth="1"/>
    <col min="9" max="14" width="6.5546875" style="1" customWidth="1"/>
    <col min="15" max="15" width="3.33203125" style="1" bestFit="1" customWidth="1"/>
    <col min="16" max="16" width="4" style="1" bestFit="1" customWidth="1"/>
    <col min="17" max="17" width="5.33203125" style="1" customWidth="1"/>
    <col min="18" max="18" width="5.6640625" style="1" customWidth="1"/>
    <col min="19" max="20" width="5.44140625" style="1" customWidth="1"/>
    <col min="21" max="21" width="9.44140625" style="1" customWidth="1"/>
    <col min="22" max="22" width="15.5546875" style="1" customWidth="1"/>
    <col min="23" max="23" width="8.6640625" style="1"/>
    <col min="24" max="25" width="6.5546875" style="1" customWidth="1"/>
    <col min="26" max="26" width="12.5546875" style="1" customWidth="1"/>
    <col min="27" max="27" width="40.5546875" style="1" customWidth="1"/>
    <col min="28" max="16384" width="8.6640625" style="1"/>
  </cols>
  <sheetData>
    <row r="1" spans="1:27" ht="15.6" x14ac:dyDescent="0.3">
      <c r="A1" s="8" t="s">
        <v>0</v>
      </c>
      <c r="B1" s="22" t="s">
        <v>86</v>
      </c>
      <c r="C1" s="22"/>
      <c r="D1" s="22"/>
      <c r="E1" s="22"/>
      <c r="F1" s="22"/>
      <c r="G1" s="22"/>
      <c r="H1" s="22"/>
      <c r="I1" s="22"/>
      <c r="J1" s="22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8" t="s">
        <v>91</v>
      </c>
      <c r="W1" s="9"/>
      <c r="X1" s="9"/>
      <c r="Y1" s="9"/>
      <c r="Z1" s="9"/>
      <c r="AA1" s="9"/>
    </row>
    <row r="2" spans="1:27" ht="15.6" x14ac:dyDescent="0.3">
      <c r="A2" s="8" t="s">
        <v>1</v>
      </c>
      <c r="B2" s="20" t="s">
        <v>81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 t="s">
        <v>2</v>
      </c>
      <c r="W2" s="9"/>
      <c r="X2" s="9"/>
      <c r="Y2" s="9"/>
      <c r="Z2" s="9"/>
      <c r="AA2" s="9"/>
    </row>
    <row r="3" spans="1:27" ht="15.6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5.6" x14ac:dyDescent="0.3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ht="15.6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 s="2" customFormat="1" ht="150" customHeight="1" x14ac:dyDescent="0.3">
      <c r="A6" s="10" t="s">
        <v>4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10" t="s">
        <v>10</v>
      </c>
      <c r="H6" s="10" t="s">
        <v>11</v>
      </c>
      <c r="I6" s="10" t="s">
        <v>12</v>
      </c>
      <c r="J6" s="10" t="s">
        <v>13</v>
      </c>
      <c r="K6" s="10" t="s">
        <v>14</v>
      </c>
      <c r="L6" s="10" t="s">
        <v>15</v>
      </c>
      <c r="M6" s="10" t="s">
        <v>16</v>
      </c>
      <c r="N6" s="10" t="s">
        <v>17</v>
      </c>
      <c r="O6" s="10" t="s">
        <v>18</v>
      </c>
      <c r="P6" s="10" t="s">
        <v>19</v>
      </c>
      <c r="Q6" s="10" t="s">
        <v>20</v>
      </c>
      <c r="R6" s="10" t="s">
        <v>21</v>
      </c>
      <c r="S6" s="10" t="s">
        <v>22</v>
      </c>
      <c r="T6" s="10" t="s">
        <v>23</v>
      </c>
      <c r="U6" s="10" t="s">
        <v>24</v>
      </c>
      <c r="V6" s="10" t="s">
        <v>25</v>
      </c>
      <c r="W6" s="11"/>
      <c r="X6" s="10" t="s">
        <v>26</v>
      </c>
      <c r="Y6" s="10" t="s">
        <v>6</v>
      </c>
      <c r="Z6" s="10" t="s">
        <v>5</v>
      </c>
      <c r="AA6" s="10" t="s">
        <v>27</v>
      </c>
    </row>
    <row r="7" spans="1:27" ht="15.6" x14ac:dyDescent="0.3">
      <c r="A7" s="21" t="s">
        <v>28</v>
      </c>
      <c r="B7" s="2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3"/>
      <c r="X7" s="12" t="s">
        <v>28</v>
      </c>
      <c r="Y7" s="14"/>
      <c r="Z7" s="14"/>
      <c r="AA7" s="15"/>
    </row>
    <row r="8" spans="1:27" ht="15.6" x14ac:dyDescent="0.3">
      <c r="A8" s="16">
        <v>6</v>
      </c>
      <c r="B8" s="16" t="s">
        <v>82</v>
      </c>
      <c r="C8" s="16">
        <v>1</v>
      </c>
      <c r="D8" s="16" t="s">
        <v>29</v>
      </c>
      <c r="E8" s="16">
        <v>49</v>
      </c>
      <c r="F8" s="17" t="s">
        <v>39</v>
      </c>
      <c r="G8" s="16">
        <v>300</v>
      </c>
      <c r="H8" s="16"/>
      <c r="I8" s="16"/>
      <c r="J8" s="16" t="s">
        <v>31</v>
      </c>
      <c r="K8" s="16" t="s">
        <v>38</v>
      </c>
      <c r="L8" s="16" t="s">
        <v>37</v>
      </c>
      <c r="M8" s="16" t="s">
        <v>84</v>
      </c>
      <c r="N8" s="16" t="s">
        <v>34</v>
      </c>
      <c r="O8" s="16" t="s">
        <v>35</v>
      </c>
      <c r="P8" s="16" t="s">
        <v>36</v>
      </c>
      <c r="Q8" s="16">
        <v>4.75</v>
      </c>
      <c r="R8" s="16"/>
      <c r="S8" s="16">
        <v>70</v>
      </c>
      <c r="T8" s="16">
        <v>50</v>
      </c>
      <c r="U8" s="16" t="s">
        <v>85</v>
      </c>
      <c r="V8" s="16"/>
      <c r="W8" s="9"/>
      <c r="X8" s="16">
        <f>IF($A8&lt;&gt;"",$A8,"")</f>
        <v>6</v>
      </c>
      <c r="Y8" s="16">
        <f>IF($C8&lt;&gt;"",$C8,"")</f>
        <v>1</v>
      </c>
      <c r="Z8" s="16" t="str">
        <f>IF($B8&lt;&gt;"",$B8,"")</f>
        <v>7.688 966</v>
      </c>
      <c r="AA8" s="18" t="str">
        <f t="shared" ref="AA8:AA10" si="0">IF($A8&lt;&gt;"",D8&amp;E8&amp;"-"&amp;F8&amp;IF($G8&lt;&gt;"","-"&amp;G8,"")&amp;IF($H8&lt;&gt;"","("&amp;H8&amp;")","")&amp;IF($I8&lt;&gt;"","-"&amp;I8,"")&amp;IF($J8&lt;&gt;"",","&amp;J8,"")&amp;IF($K8&lt;&gt;"",","&amp;K8,"")&amp;IF($L8&lt;&gt;"",""&amp;","&amp;L8,"")&amp;IF($M8&lt;&gt;"",""&amp;","&amp;M8,"")&amp;IF($N8&lt;&gt;"",","&amp;N8,"")&amp;IF($O8&lt;&gt;"",","&amp;O8,"")&amp;IF($P8&lt;&gt;"",","&amp;P8,"")&amp;IF($Q8&lt;&gt;"",","&amp;Q8,"")&amp;IF($R8&lt;&gt;"",","&amp;R8,""),"")</f>
        <v>J49-1:9-300,zl,P,l,ČZ,b,KS,SK,4.75</v>
      </c>
    </row>
    <row r="9" spans="1:27" ht="15.6" x14ac:dyDescent="0.3">
      <c r="A9" s="16">
        <v>5</v>
      </c>
      <c r="B9" s="16" t="s">
        <v>83</v>
      </c>
      <c r="C9" s="16">
        <v>1</v>
      </c>
      <c r="D9" s="16" t="s">
        <v>29</v>
      </c>
      <c r="E9" s="16">
        <v>49</v>
      </c>
      <c r="F9" s="17" t="s">
        <v>39</v>
      </c>
      <c r="G9" s="16">
        <v>300</v>
      </c>
      <c r="H9" s="16"/>
      <c r="I9" s="16"/>
      <c r="J9" s="16" t="s">
        <v>31</v>
      </c>
      <c r="K9" s="16" t="s">
        <v>32</v>
      </c>
      <c r="L9" s="16" t="s">
        <v>37</v>
      </c>
      <c r="M9" s="16" t="s">
        <v>84</v>
      </c>
      <c r="N9" s="16" t="s">
        <v>34</v>
      </c>
      <c r="O9" s="16" t="s">
        <v>35</v>
      </c>
      <c r="P9" s="16" t="s">
        <v>36</v>
      </c>
      <c r="Q9" s="16">
        <v>4.75</v>
      </c>
      <c r="R9" s="16"/>
      <c r="S9" s="16">
        <v>70</v>
      </c>
      <c r="T9" s="16">
        <v>50</v>
      </c>
      <c r="U9" s="16" t="s">
        <v>85</v>
      </c>
      <c r="V9" s="16"/>
      <c r="W9" s="9"/>
      <c r="X9" s="16">
        <f>IF($A9&lt;&gt;"",$A9,"")</f>
        <v>5</v>
      </c>
      <c r="Y9" s="16">
        <f>IF($C9&lt;&gt;"",$C9,"")</f>
        <v>1</v>
      </c>
      <c r="Z9" s="16" t="str">
        <f>IF($B9&lt;&gt;"",$B9,"")</f>
        <v>7.729 737</v>
      </c>
      <c r="AA9" s="19" t="str">
        <f t="shared" si="0"/>
        <v>J49-1:9-300,zl,L,l,ČZ,b,KS,SK,4.75</v>
      </c>
    </row>
    <row r="10" spans="1:27" ht="15.6" x14ac:dyDescent="0.3">
      <c r="A10" s="16">
        <v>4</v>
      </c>
      <c r="B10" s="16" t="s">
        <v>90</v>
      </c>
      <c r="C10" s="16">
        <v>2</v>
      </c>
      <c r="D10" s="16" t="s">
        <v>29</v>
      </c>
      <c r="E10" s="16">
        <v>49</v>
      </c>
      <c r="F10" s="17" t="s">
        <v>39</v>
      </c>
      <c r="G10" s="16">
        <v>300</v>
      </c>
      <c r="H10" s="16"/>
      <c r="I10" s="16"/>
      <c r="J10" s="16" t="s">
        <v>31</v>
      </c>
      <c r="K10" s="16" t="s">
        <v>38</v>
      </c>
      <c r="L10" s="16" t="s">
        <v>37</v>
      </c>
      <c r="M10" s="16" t="s">
        <v>84</v>
      </c>
      <c r="N10" s="16" t="s">
        <v>34</v>
      </c>
      <c r="O10" s="16" t="s">
        <v>35</v>
      </c>
      <c r="P10" s="16" t="s">
        <v>36</v>
      </c>
      <c r="Q10" s="16">
        <v>4.75</v>
      </c>
      <c r="R10" s="16"/>
      <c r="S10" s="16"/>
      <c r="T10" s="16">
        <v>50</v>
      </c>
      <c r="U10" s="16" t="s">
        <v>85</v>
      </c>
      <c r="V10" s="16"/>
      <c r="W10" s="9"/>
      <c r="X10" s="16">
        <f t="shared" ref="X10:X13" si="1">IF($A10&lt;&gt;"",$A10,"")</f>
        <v>4</v>
      </c>
      <c r="Y10" s="16">
        <f t="shared" ref="Y10:Y13" si="2">IF($C10&lt;&gt;"",$C10,"")</f>
        <v>2</v>
      </c>
      <c r="Z10" s="16" t="str">
        <f t="shared" ref="Z10:Z13" si="3">IF($B10&lt;&gt;"",$B10,"")</f>
        <v>7.772 584</v>
      </c>
      <c r="AA10" s="18" t="str">
        <f t="shared" si="0"/>
        <v>J49-1:9-300,zl,P,l,ČZ,b,KS,SK,4.75</v>
      </c>
    </row>
    <row r="11" spans="1:27" ht="15.6" x14ac:dyDescent="0.3">
      <c r="A11" s="16">
        <v>3</v>
      </c>
      <c r="B11" s="16" t="s">
        <v>89</v>
      </c>
      <c r="C11" s="16">
        <v>3</v>
      </c>
      <c r="D11" s="16" t="s">
        <v>29</v>
      </c>
      <c r="E11" s="16">
        <v>49</v>
      </c>
      <c r="F11" s="17" t="s">
        <v>39</v>
      </c>
      <c r="G11" s="16">
        <v>190</v>
      </c>
      <c r="H11" s="16"/>
      <c r="I11" s="16"/>
      <c r="J11" s="16" t="s">
        <v>31</v>
      </c>
      <c r="K11" s="16" t="s">
        <v>32</v>
      </c>
      <c r="L11" s="16" t="s">
        <v>37</v>
      </c>
      <c r="M11" s="16" t="s">
        <v>84</v>
      </c>
      <c r="N11" s="16" t="s">
        <v>34</v>
      </c>
      <c r="O11" s="16" t="s">
        <v>35</v>
      </c>
      <c r="P11" s="16" t="s">
        <v>36</v>
      </c>
      <c r="Q11" s="16">
        <v>4.75</v>
      </c>
      <c r="R11" s="16"/>
      <c r="S11" s="16"/>
      <c r="T11" s="16">
        <v>40</v>
      </c>
      <c r="U11" s="16" t="s">
        <v>85</v>
      </c>
      <c r="V11" s="16"/>
      <c r="W11" s="9"/>
      <c r="X11" s="16">
        <f t="shared" si="1"/>
        <v>3</v>
      </c>
      <c r="Y11" s="16">
        <f t="shared" si="2"/>
        <v>3</v>
      </c>
      <c r="Z11" s="16" t="str">
        <f t="shared" si="3"/>
        <v>8.248 810</v>
      </c>
      <c r="AA11" s="18" t="str">
        <f t="shared" ref="AA11:AA13" si="4">IF($A11&lt;&gt;"",D11&amp;E11&amp;"-"&amp;F11&amp;IF($G11&lt;&gt;"","-"&amp;G11,"")&amp;IF($H11&lt;&gt;"","("&amp;H11&amp;")","")&amp;IF($I11&lt;&gt;"","-"&amp;I11,"")&amp;IF($J11&lt;&gt;"",","&amp;J11,"")&amp;IF($K11&lt;&gt;"",","&amp;K11,"")&amp;IF($L11&lt;&gt;"",""&amp;","&amp;L11,"")&amp;IF($M11&lt;&gt;"",""&amp;","&amp;M11,"")&amp;IF($N11&lt;&gt;"",","&amp;N11,"")&amp;IF($O11&lt;&gt;"",","&amp;O11,"")&amp;IF($P11&lt;&gt;"",","&amp;P11,"")&amp;IF($Q11&lt;&gt;"",","&amp;Q11,"")&amp;IF($R11&lt;&gt;"",","&amp;R11,""),"")</f>
        <v>J49-1:9-190,zl,L,l,ČZ,b,KS,SK,4.75</v>
      </c>
    </row>
    <row r="12" spans="1:27" ht="15.6" x14ac:dyDescent="0.3">
      <c r="A12" s="16">
        <v>2</v>
      </c>
      <c r="B12" s="16" t="s">
        <v>88</v>
      </c>
      <c r="C12" s="16">
        <v>1</v>
      </c>
      <c r="D12" s="16" t="s">
        <v>29</v>
      </c>
      <c r="E12" s="16">
        <v>49</v>
      </c>
      <c r="F12" s="17" t="s">
        <v>39</v>
      </c>
      <c r="G12" s="16">
        <v>300</v>
      </c>
      <c r="H12" s="16"/>
      <c r="I12" s="16"/>
      <c r="J12" s="16" t="s">
        <v>31</v>
      </c>
      <c r="K12" s="16" t="s">
        <v>38</v>
      </c>
      <c r="L12" s="16" t="s">
        <v>33</v>
      </c>
      <c r="M12" s="16" t="s">
        <v>84</v>
      </c>
      <c r="N12" s="16" t="s">
        <v>34</v>
      </c>
      <c r="O12" s="16" t="s">
        <v>35</v>
      </c>
      <c r="P12" s="16" t="s">
        <v>36</v>
      </c>
      <c r="Q12" s="16">
        <v>4.75</v>
      </c>
      <c r="R12" s="16"/>
      <c r="S12" s="16">
        <v>70</v>
      </c>
      <c r="T12" s="16">
        <v>50</v>
      </c>
      <c r="U12" s="16" t="s">
        <v>85</v>
      </c>
      <c r="V12" s="16"/>
      <c r="W12" s="9"/>
      <c r="X12" s="16">
        <f t="shared" si="1"/>
        <v>2</v>
      </c>
      <c r="Y12" s="16">
        <f t="shared" si="2"/>
        <v>1</v>
      </c>
      <c r="Z12" s="16" t="str">
        <f t="shared" si="3"/>
        <v>8.249 006</v>
      </c>
      <c r="AA12" s="18" t="str">
        <f t="shared" si="4"/>
        <v>J49-1:9-300,zl,P,p,ČZ,b,KS,SK,4.75</v>
      </c>
    </row>
    <row r="13" spans="1:27" ht="15.6" x14ac:dyDescent="0.3">
      <c r="A13" s="16">
        <v>1</v>
      </c>
      <c r="B13" s="16" t="s">
        <v>87</v>
      </c>
      <c r="C13" s="16">
        <v>1</v>
      </c>
      <c r="D13" s="16" t="s">
        <v>29</v>
      </c>
      <c r="E13" s="16">
        <v>49</v>
      </c>
      <c r="F13" s="17" t="s">
        <v>30</v>
      </c>
      <c r="G13" s="16">
        <v>500</v>
      </c>
      <c r="H13" s="16"/>
      <c r="I13" s="16" t="s">
        <v>92</v>
      </c>
      <c r="J13" s="16" t="s">
        <v>31</v>
      </c>
      <c r="K13" s="16" t="s">
        <v>32</v>
      </c>
      <c r="L13" s="16" t="s">
        <v>37</v>
      </c>
      <c r="M13" s="16" t="s">
        <v>84</v>
      </c>
      <c r="N13" s="16" t="s">
        <v>34</v>
      </c>
      <c r="O13" s="16" t="s">
        <v>35</v>
      </c>
      <c r="P13" s="16" t="s">
        <v>36</v>
      </c>
      <c r="Q13" s="16">
        <v>4.75</v>
      </c>
      <c r="R13" s="16"/>
      <c r="S13" s="16">
        <v>70</v>
      </c>
      <c r="T13" s="16">
        <v>50</v>
      </c>
      <c r="U13" s="16" t="s">
        <v>85</v>
      </c>
      <c r="V13" s="16"/>
      <c r="W13" s="9"/>
      <c r="X13" s="16">
        <f t="shared" si="1"/>
        <v>1</v>
      </c>
      <c r="Y13" s="16">
        <f t="shared" si="2"/>
        <v>1</v>
      </c>
      <c r="Z13" s="16" t="str">
        <f t="shared" si="3"/>
        <v>8.349 844</v>
      </c>
      <c r="AA13" s="18" t="str">
        <f t="shared" si="4"/>
        <v>J49-1:12-500-I,zl,L,l,ČZ,b,KS,SK,4.75</v>
      </c>
    </row>
    <row r="16" spans="1:27" s="4" customFormat="1" x14ac:dyDescent="0.3">
      <c r="A16" s="3" t="s">
        <v>40</v>
      </c>
      <c r="H16" s="7"/>
    </row>
    <row r="17" spans="1:12" s="4" customFormat="1" ht="10.199999999999999" x14ac:dyDescent="0.2">
      <c r="A17" s="3" t="s">
        <v>41</v>
      </c>
      <c r="D17" s="3" t="s">
        <v>42</v>
      </c>
      <c r="L17" s="3" t="s">
        <v>43</v>
      </c>
    </row>
    <row r="18" spans="1:12" s="4" customFormat="1" ht="10.199999999999999" x14ac:dyDescent="0.2">
      <c r="A18" s="4" t="s">
        <v>44</v>
      </c>
      <c r="D18" s="4" t="s">
        <v>45</v>
      </c>
      <c r="L18" s="4" t="s">
        <v>46</v>
      </c>
    </row>
    <row r="19" spans="1:12" s="4" customFormat="1" ht="10.199999999999999" x14ac:dyDescent="0.2">
      <c r="A19" s="4" t="s">
        <v>47</v>
      </c>
      <c r="D19" s="4" t="s">
        <v>48</v>
      </c>
      <c r="L19" s="4" t="s">
        <v>49</v>
      </c>
    </row>
    <row r="20" spans="1:12" s="4" customFormat="1" ht="10.199999999999999" x14ac:dyDescent="0.2">
      <c r="A20" s="4" t="s">
        <v>50</v>
      </c>
      <c r="D20" s="4" t="s">
        <v>51</v>
      </c>
      <c r="L20" s="4" t="s">
        <v>52</v>
      </c>
    </row>
    <row r="21" spans="1:12" s="4" customFormat="1" ht="10.199999999999999" x14ac:dyDescent="0.2">
      <c r="D21" s="4" t="s">
        <v>53</v>
      </c>
      <c r="L21" s="4" t="s">
        <v>54</v>
      </c>
    </row>
    <row r="22" spans="1:12" s="4" customFormat="1" ht="10.199999999999999" x14ac:dyDescent="0.2">
      <c r="D22" s="4" t="s">
        <v>55</v>
      </c>
    </row>
    <row r="23" spans="1:12" s="4" customFormat="1" ht="10.199999999999999" x14ac:dyDescent="0.2">
      <c r="A23" s="3" t="s">
        <v>56</v>
      </c>
    </row>
    <row r="24" spans="1:12" s="4" customFormat="1" ht="10.199999999999999" x14ac:dyDescent="0.2">
      <c r="A24" s="5" t="s">
        <v>57</v>
      </c>
    </row>
    <row r="25" spans="1:12" s="4" customFormat="1" ht="10.199999999999999" x14ac:dyDescent="0.2">
      <c r="B25" s="4" t="s">
        <v>58</v>
      </c>
    </row>
    <row r="26" spans="1:12" s="4" customFormat="1" ht="10.199999999999999" x14ac:dyDescent="0.2">
      <c r="A26" s="5" t="s">
        <v>59</v>
      </c>
    </row>
    <row r="27" spans="1:12" s="4" customFormat="1" ht="10.199999999999999" x14ac:dyDescent="0.2">
      <c r="B27" s="4" t="s">
        <v>60</v>
      </c>
    </row>
    <row r="28" spans="1:12" s="4" customFormat="1" ht="10.199999999999999" x14ac:dyDescent="0.2">
      <c r="A28" s="5" t="s">
        <v>61</v>
      </c>
    </row>
    <row r="29" spans="1:12" s="4" customFormat="1" ht="10.199999999999999" x14ac:dyDescent="0.2">
      <c r="B29" s="4" t="s">
        <v>62</v>
      </c>
    </row>
    <row r="30" spans="1:12" s="4" customFormat="1" ht="10.199999999999999" x14ac:dyDescent="0.2">
      <c r="B30" s="4" t="s">
        <v>63</v>
      </c>
    </row>
    <row r="31" spans="1:12" s="4" customFormat="1" ht="10.199999999999999" x14ac:dyDescent="0.2">
      <c r="B31" s="4" t="s">
        <v>64</v>
      </c>
    </row>
    <row r="32" spans="1:12" s="4" customFormat="1" ht="10.199999999999999" x14ac:dyDescent="0.2">
      <c r="B32" s="4" t="s">
        <v>65</v>
      </c>
    </row>
    <row r="33" spans="1:2" s="4" customFormat="1" ht="10.199999999999999" x14ac:dyDescent="0.2">
      <c r="B33" s="4" t="s">
        <v>66</v>
      </c>
    </row>
    <row r="34" spans="1:2" s="4" customFormat="1" ht="10.199999999999999" x14ac:dyDescent="0.2">
      <c r="B34" s="4" t="s">
        <v>67</v>
      </c>
    </row>
    <row r="35" spans="1:2" s="4" customFormat="1" ht="10.199999999999999" x14ac:dyDescent="0.2">
      <c r="A35" s="5" t="s">
        <v>68</v>
      </c>
    </row>
    <row r="36" spans="1:2" s="4" customFormat="1" ht="10.199999999999999" x14ac:dyDescent="0.2">
      <c r="B36" s="4" t="s">
        <v>69</v>
      </c>
    </row>
    <row r="37" spans="1:2" s="4" customFormat="1" ht="10.199999999999999" x14ac:dyDescent="0.2">
      <c r="B37" s="4" t="s">
        <v>70</v>
      </c>
    </row>
    <row r="38" spans="1:2" s="4" customFormat="1" ht="10.199999999999999" x14ac:dyDescent="0.2">
      <c r="B38" s="4" t="s">
        <v>71</v>
      </c>
    </row>
    <row r="39" spans="1:2" s="4" customFormat="1" ht="10.199999999999999" x14ac:dyDescent="0.2">
      <c r="A39" s="5" t="s">
        <v>72</v>
      </c>
    </row>
    <row r="40" spans="1:2" s="4" customFormat="1" ht="10.199999999999999" x14ac:dyDescent="0.2">
      <c r="A40" s="5" t="s">
        <v>73</v>
      </c>
    </row>
    <row r="41" spans="1:2" s="4" customFormat="1" ht="10.199999999999999" x14ac:dyDescent="0.2">
      <c r="B41" s="4" t="s">
        <v>74</v>
      </c>
    </row>
    <row r="42" spans="1:2" s="4" customFormat="1" ht="10.199999999999999" x14ac:dyDescent="0.2">
      <c r="B42" s="4" t="s">
        <v>75</v>
      </c>
    </row>
    <row r="43" spans="1:2" s="4" customFormat="1" ht="10.199999999999999" x14ac:dyDescent="0.2">
      <c r="B43" s="4" t="s">
        <v>76</v>
      </c>
    </row>
    <row r="44" spans="1:2" s="4" customFormat="1" ht="10.199999999999999" x14ac:dyDescent="0.2">
      <c r="B44" s="4" t="s">
        <v>77</v>
      </c>
    </row>
    <row r="45" spans="1:2" s="4" customFormat="1" ht="10.199999999999999" x14ac:dyDescent="0.2">
      <c r="B45" s="4" t="s">
        <v>78</v>
      </c>
    </row>
    <row r="46" spans="1:2" s="4" customFormat="1" ht="10.199999999999999" x14ac:dyDescent="0.2">
      <c r="B46" s="4" t="s">
        <v>79</v>
      </c>
    </row>
    <row r="47" spans="1:2" s="4" customFormat="1" ht="10.199999999999999" x14ac:dyDescent="0.2">
      <c r="B47" s="4" t="s">
        <v>80</v>
      </c>
    </row>
    <row r="140" spans="4:4" x14ac:dyDescent="0.3">
      <c r="D140" s="6"/>
    </row>
    <row r="141" spans="4:4" x14ac:dyDescent="0.3">
      <c r="D141" s="6"/>
    </row>
    <row r="142" spans="4:4" x14ac:dyDescent="0.3">
      <c r="D142" s="6"/>
    </row>
    <row r="143" spans="4:4" x14ac:dyDescent="0.3">
      <c r="D143" s="6"/>
    </row>
    <row r="144" spans="4:4" x14ac:dyDescent="0.3">
      <c r="D144" s="6"/>
    </row>
    <row r="145" spans="4:4" x14ac:dyDescent="0.3">
      <c r="D145" s="6"/>
    </row>
    <row r="146" spans="4:4" x14ac:dyDescent="0.3">
      <c r="D146" s="6"/>
    </row>
    <row r="147" spans="4:4" x14ac:dyDescent="0.3">
      <c r="D147" s="6"/>
    </row>
    <row r="148" spans="4:4" x14ac:dyDescent="0.3">
      <c r="D148" s="6"/>
    </row>
    <row r="149" spans="4:4" x14ac:dyDescent="0.3">
      <c r="D149" s="6"/>
    </row>
    <row r="150" spans="4:4" x14ac:dyDescent="0.3">
      <c r="D150" s="6"/>
    </row>
    <row r="152" spans="4:4" x14ac:dyDescent="0.3">
      <c r="D152" s="6"/>
    </row>
    <row r="153" spans="4:4" x14ac:dyDescent="0.3">
      <c r="D153" s="6"/>
    </row>
    <row r="154" spans="4:4" x14ac:dyDescent="0.3">
      <c r="D154" s="6"/>
    </row>
  </sheetData>
  <sortState ref="A8:AA41">
    <sortCondition ref="A8"/>
  </sortState>
  <mergeCells count="1">
    <mergeCell ref="B1:J1"/>
  </mergeCells>
  <pageMargins left="0.70866141732283472" right="0.70866141732283472" top="0.78740157480314965" bottom="0.78740157480314965" header="0.31496062992125984" footer="0.31496062992125984"/>
  <pageSetup paperSize="9" scale="7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Zejval Vojtěch</dc:creator>
  <cp:keywords/>
  <dc:description/>
  <cp:lastModifiedBy>Zejval Vojtěch, Ing.</cp:lastModifiedBy>
  <cp:revision/>
  <cp:lastPrinted>2023-02-15T13:23:08Z</cp:lastPrinted>
  <dcterms:created xsi:type="dcterms:W3CDTF">2018-03-29T07:24:41Z</dcterms:created>
  <dcterms:modified xsi:type="dcterms:W3CDTF">2023-02-15T13:23:19Z</dcterms:modified>
  <cp:category/>
  <cp:contentStatus/>
</cp:coreProperties>
</file>